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035" windowHeight="8445"/>
  </bookViews>
  <sheets>
    <sheet name="Sheet1" sheetId="1" r:id="rId1"/>
    <sheet name="Sheet2" sheetId="2" r:id="rId2"/>
  </sheets>
  <definedNames>
    <definedName name="chetiri">Sheet1!$C$25:$C$29</definedName>
    <definedName name="deset">Sheet1!$H$25:$H$29</definedName>
    <definedName name="devet">Sheet1!$H$19:$H$23</definedName>
    <definedName name="dve">Sheet1!$C$19:$C$23</definedName>
    <definedName name="edno" localSheetId="0">Sheet1!$B$19:$B$22</definedName>
    <definedName name="edno">Sheet1!$B$19:$B$23</definedName>
    <definedName name="osem">Sheet1!$F$25:$F$29</definedName>
    <definedName name="pet">Sheet1!$D$25:$D$29</definedName>
    <definedName name="sedem">Sheet1!$F$19:$F$23</definedName>
    <definedName name="shest">Sheet1!$D$19:$D$23</definedName>
    <definedName name="tri">Sheet1!$B$25:$B$29</definedName>
  </definedNames>
  <calcPr calcId="144525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D7" i="2"/>
  <c r="C4" i="2"/>
  <c r="D14" i="1"/>
  <c r="D13" i="1"/>
  <c r="D12" i="1"/>
  <c r="D11" i="1"/>
  <c r="D10" i="1"/>
  <c r="D9" i="1"/>
  <c r="D8" i="1"/>
  <c r="D7" i="1"/>
  <c r="D6" i="1"/>
  <c r="D5" i="1"/>
  <c r="D9" i="2"/>
</calcChain>
</file>

<file path=xl/sharedStrings.xml><?xml version="1.0" encoding="utf-8"?>
<sst xmlns="http://schemas.openxmlformats.org/spreadsheetml/2006/main" count="81" uniqueCount="57">
  <si>
    <t xml:space="preserve">Избирайте верния според вас отговор от падащото меню. </t>
  </si>
  <si>
    <t>За верен отговор се дават 5 точки, а за грешен- 0.</t>
  </si>
  <si>
    <t>Име:</t>
  </si>
  <si>
    <t>Въпроси:</t>
  </si>
  <si>
    <t>Отговори:</t>
  </si>
  <si>
    <t>Резултати</t>
  </si>
  <si>
    <t>Брой точки</t>
  </si>
  <si>
    <t>от 50</t>
  </si>
  <si>
    <t>Оценка</t>
  </si>
  <si>
    <t>(празно)</t>
  </si>
  <si>
    <t>В кой континент се е намирала Индската цивилизация?</t>
  </si>
  <si>
    <t>Европа</t>
  </si>
  <si>
    <t>Азия</t>
  </si>
  <si>
    <t>Антарктида</t>
  </si>
  <si>
    <t>Австралия</t>
  </si>
  <si>
    <t>Коя е била най-мощната империя в Азия през Средновековието?</t>
  </si>
  <si>
    <t>Кхмери</t>
  </si>
  <si>
    <t>Инди</t>
  </si>
  <si>
    <t>Китайци</t>
  </si>
  <si>
    <t>Руснаци</t>
  </si>
  <si>
    <t>Как се е казвала столицата на Вавилония?</t>
  </si>
  <si>
    <t>Вавилон</t>
  </si>
  <si>
    <t>Багдат</t>
  </si>
  <si>
    <t>Ур</t>
  </si>
  <si>
    <t>Ефрат</t>
  </si>
  <si>
    <t>Коя е най-голямата мистерия на Кукутените?</t>
  </si>
  <si>
    <t>матриархат</t>
  </si>
  <si>
    <t>изгаряли селищата си на всеки 60-80 години</t>
  </si>
  <si>
    <t>земеделието</t>
  </si>
  <si>
    <t>култ към богинята майка</t>
  </si>
  <si>
    <t>Кога изчезва Олмекската цивилизация?</t>
  </si>
  <si>
    <t>около 200 г.пр.н.е.</t>
  </si>
  <si>
    <t>около 20 г.пр.н.е.</t>
  </si>
  <si>
    <t>около 600 г.пр.н.е.</t>
  </si>
  <si>
    <t>около 650 г.пр.н.е.</t>
  </si>
  <si>
    <t>Скалните жилища на коя цивилизация са обявени от ЮНЕСКО за национално културно наследство?</t>
  </si>
  <si>
    <t>Ацтеки</t>
  </si>
  <si>
    <t>Маи</t>
  </si>
  <si>
    <t>Анасази</t>
  </si>
  <si>
    <t>Територията на коя днешна държава са населявали Ацтеките?</t>
  </si>
  <si>
    <t>Мексико</t>
  </si>
  <si>
    <t>Пуерто Рико</t>
  </si>
  <si>
    <t>Куба</t>
  </si>
  <si>
    <t>Уругвай</t>
  </si>
  <si>
    <t>Културата на племената Маи възниква на:</t>
  </si>
  <si>
    <t>полуостров Юкатан</t>
  </si>
  <si>
    <t>Мала Азия</t>
  </si>
  <si>
    <t>Маите</t>
  </si>
  <si>
    <t>Набатеите</t>
  </si>
  <si>
    <t>Олмеките</t>
  </si>
  <si>
    <t>Ацтеките</t>
  </si>
  <si>
    <t>Коя цивилизация създава календар с 365 дни, който използваме и до днес?</t>
  </si>
  <si>
    <t>Какво означава Тиахуанако?</t>
  </si>
  <si>
    <t>мъртъв град</t>
  </si>
  <si>
    <t>слънчев град</t>
  </si>
  <si>
    <t>пееща вода</t>
  </si>
  <si>
    <t>цветен залез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</si>
</sst>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i/>
      <u/>
      <sz val="24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u/>
      <sz val="18"/>
      <name val="Calibri"/>
      <family val="2"/>
      <charset val="204"/>
      <scheme val="minor"/>
    </font>
    <font>
      <b/>
      <u/>
      <sz val="16"/>
      <color theme="10"/>
      <name val="Calibri"/>
      <family val="2"/>
      <charset val="204"/>
    </font>
    <font>
      <sz val="11"/>
      <color theme="6" tint="0.3999755851924192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i/>
      <u/>
      <sz val="16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0" xfId="1" applyFont="1" applyFill="1" applyAlignment="1" applyProtection="1">
      <protection locked="0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9" fillId="2" borderId="0" xfId="0" applyFont="1" applyFill="1"/>
    <xf numFmtId="0" fontId="0" fillId="4" borderId="0" xfId="0" applyFill="1"/>
    <xf numFmtId="0" fontId="3" fillId="4" borderId="0" xfId="0" applyFont="1" applyFill="1" applyAlignment="1">
      <alignment horizontal="center"/>
    </xf>
    <xf numFmtId="0" fontId="1" fillId="4" borderId="0" xfId="1" applyFont="1" applyFill="1" applyAlignment="1" applyProtection="1">
      <protection locked="0"/>
    </xf>
    <xf numFmtId="0" fontId="0" fillId="4" borderId="0" xfId="0" applyFill="1" applyBorder="1"/>
    <xf numFmtId="0" fontId="5" fillId="4" borderId="0" xfId="0" applyFont="1" applyFill="1" applyBorder="1"/>
    <xf numFmtId="0" fontId="16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9" fillId="4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2"/>
  <sheetViews>
    <sheetView showGridLines="0" tabSelected="1" workbookViewId="0">
      <selection activeCell="B3" sqref="B3"/>
    </sheetView>
  </sheetViews>
  <sheetFormatPr defaultRowHeight="15" x14ac:dyDescent="0.25"/>
  <cols>
    <col min="1" max="1" width="9.140625" style="1" customWidth="1"/>
    <col min="2" max="2" width="47.85546875" style="1" customWidth="1"/>
    <col min="3" max="3" width="33.140625" style="1" customWidth="1"/>
    <col min="4" max="5" width="9.140625" style="7"/>
    <col min="6" max="16384" width="9.140625" style="1"/>
  </cols>
  <sheetData>
    <row r="1" spans="1:5" ht="15.75" x14ac:dyDescent="0.25">
      <c r="A1" s="29" t="s">
        <v>0</v>
      </c>
      <c r="B1" s="29"/>
      <c r="C1" s="29"/>
    </row>
    <row r="2" spans="1:5" ht="16.5" customHeight="1" x14ac:dyDescent="0.25">
      <c r="A2" s="29" t="s">
        <v>1</v>
      </c>
      <c r="B2" s="29"/>
      <c r="C2" s="29"/>
    </row>
    <row r="3" spans="1:5" ht="51.75" customHeight="1" x14ac:dyDescent="0.35">
      <c r="A3" s="18" t="s">
        <v>2</v>
      </c>
      <c r="C3" s="2"/>
    </row>
    <row r="4" spans="1:5" ht="48.75" customHeight="1" x14ac:dyDescent="0.35">
      <c r="A4" s="3"/>
      <c r="B4" s="4" t="s">
        <v>3</v>
      </c>
      <c r="C4" s="5" t="s">
        <v>4</v>
      </c>
    </row>
    <row r="5" spans="1:5" ht="37.5" x14ac:dyDescent="0.25">
      <c r="A5" s="13">
        <v>1</v>
      </c>
      <c r="B5" s="14" t="s">
        <v>10</v>
      </c>
      <c r="C5" s="15" t="s">
        <v>9</v>
      </c>
      <c r="D5" s="8" t="str">
        <f>C5</f>
        <v>(празно)</v>
      </c>
      <c r="E5" s="9">
        <f>IF(C5="Азия",5,0)</f>
        <v>0</v>
      </c>
    </row>
    <row r="6" spans="1:5" ht="37.5" x14ac:dyDescent="0.25">
      <c r="A6" s="13">
        <v>2</v>
      </c>
      <c r="B6" s="14" t="s">
        <v>15</v>
      </c>
      <c r="C6" s="15" t="s">
        <v>9</v>
      </c>
      <c r="D6" s="8" t="str">
        <f t="shared" ref="D6:D14" si="0">C6</f>
        <v>(празно)</v>
      </c>
      <c r="E6" s="9">
        <f>IF(C6="Кхмери",5,0)</f>
        <v>0</v>
      </c>
    </row>
    <row r="7" spans="1:5" ht="37.5" x14ac:dyDescent="0.25">
      <c r="A7" s="13">
        <v>3</v>
      </c>
      <c r="B7" s="14" t="s">
        <v>20</v>
      </c>
      <c r="C7" s="15" t="s">
        <v>9</v>
      </c>
      <c r="D7" s="8" t="str">
        <f t="shared" si="0"/>
        <v>(празно)</v>
      </c>
      <c r="E7" s="9">
        <f>IF(C7="Вавилон",5,0)</f>
        <v>0</v>
      </c>
    </row>
    <row r="8" spans="1:5" ht="37.5" x14ac:dyDescent="0.25">
      <c r="A8" s="13">
        <v>4</v>
      </c>
      <c r="B8" s="14" t="s">
        <v>25</v>
      </c>
      <c r="C8" s="16" t="s">
        <v>9</v>
      </c>
      <c r="D8" s="8" t="str">
        <f t="shared" si="0"/>
        <v>(празно)</v>
      </c>
      <c r="E8" s="9">
        <f>IF(C8="изгаряли селищата си на всеки 60-80 години",5,0)</f>
        <v>0</v>
      </c>
    </row>
    <row r="9" spans="1:5" ht="37.5" x14ac:dyDescent="0.25">
      <c r="A9" s="13">
        <v>5</v>
      </c>
      <c r="B9" s="14" t="s">
        <v>30</v>
      </c>
      <c r="C9" s="15" t="s">
        <v>9</v>
      </c>
      <c r="D9" s="8" t="str">
        <f t="shared" si="0"/>
        <v>(празно)</v>
      </c>
      <c r="E9" s="9">
        <f>IF(C9="около 200 г.пр.н.е.",5,0)</f>
        <v>0</v>
      </c>
    </row>
    <row r="10" spans="1:5" ht="65.25" customHeight="1" x14ac:dyDescent="0.25">
      <c r="A10" s="13">
        <v>6</v>
      </c>
      <c r="B10" s="14" t="s">
        <v>35</v>
      </c>
      <c r="C10" s="15" t="s">
        <v>9</v>
      </c>
      <c r="D10" s="8" t="str">
        <f t="shared" si="0"/>
        <v>(празно)</v>
      </c>
      <c r="E10" s="9">
        <f>IF(C10="Анасази",5,0)</f>
        <v>0</v>
      </c>
    </row>
    <row r="11" spans="1:5" ht="37.5" x14ac:dyDescent="0.25">
      <c r="A11" s="13">
        <v>7</v>
      </c>
      <c r="B11" s="17" t="s">
        <v>39</v>
      </c>
      <c r="C11" s="15" t="s">
        <v>9</v>
      </c>
      <c r="D11" s="8" t="str">
        <f>C11</f>
        <v>(празно)</v>
      </c>
      <c r="E11" s="9">
        <f>IF(C11="Мексико",5,0)</f>
        <v>0</v>
      </c>
    </row>
    <row r="12" spans="1:5" ht="37.5" x14ac:dyDescent="0.25">
      <c r="A12" s="13">
        <v>8</v>
      </c>
      <c r="B12" s="17" t="s">
        <v>44</v>
      </c>
      <c r="C12" s="15" t="s">
        <v>9</v>
      </c>
      <c r="D12" s="8" t="str">
        <f t="shared" si="0"/>
        <v>(празно)</v>
      </c>
      <c r="E12" s="9">
        <f>IF(C12="полуостров Юкатан",5,0)</f>
        <v>0</v>
      </c>
    </row>
    <row r="13" spans="1:5" ht="56.25" x14ac:dyDescent="0.25">
      <c r="A13" s="13">
        <v>9</v>
      </c>
      <c r="B13" s="17" t="s">
        <v>51</v>
      </c>
      <c r="C13" s="15" t="s">
        <v>9</v>
      </c>
      <c r="D13" s="8" t="str">
        <f>C13</f>
        <v>(празно)</v>
      </c>
      <c r="E13" s="9">
        <f>IF(C13="Маите",5,0)</f>
        <v>0</v>
      </c>
    </row>
    <row r="14" spans="1:5" ht="18.75" x14ac:dyDescent="0.25">
      <c r="A14" s="13">
        <v>10</v>
      </c>
      <c r="B14" s="17" t="s">
        <v>52</v>
      </c>
      <c r="C14" s="15" t="s">
        <v>9</v>
      </c>
      <c r="D14" s="8" t="str">
        <f t="shared" si="0"/>
        <v>(празно)</v>
      </c>
      <c r="E14" s="9">
        <f>IF(C14="мъртъв град",5,0)</f>
        <v>0</v>
      </c>
    </row>
    <row r="16" spans="1:5" ht="21" x14ac:dyDescent="0.35">
      <c r="B16" s="6" t="s">
        <v>5</v>
      </c>
      <c r="C16" s="12"/>
      <c r="D16" s="8"/>
      <c r="E16" s="9"/>
    </row>
    <row r="17" spans="1:10" s="7" customFormat="1" ht="15.75" customHeight="1" x14ac:dyDescent="0.25">
      <c r="C17" s="10"/>
      <c r="D17" s="8"/>
      <c r="E17" s="9"/>
    </row>
    <row r="18" spans="1:10" s="7" customFormat="1" x14ac:dyDescent="0.25">
      <c r="C18" s="10">
        <v>2</v>
      </c>
      <c r="D18" s="8">
        <v>6</v>
      </c>
      <c r="E18" s="9"/>
      <c r="F18" s="7">
        <v>7</v>
      </c>
      <c r="H18" s="7">
        <v>9</v>
      </c>
      <c r="J18" s="3"/>
    </row>
    <row r="19" spans="1:10" s="7" customFormat="1" x14ac:dyDescent="0.25">
      <c r="B19" s="7" t="s">
        <v>11</v>
      </c>
      <c r="C19" s="11" t="s">
        <v>16</v>
      </c>
      <c r="D19" s="8" t="s">
        <v>36</v>
      </c>
      <c r="E19" s="9"/>
      <c r="F19" s="7" t="s">
        <v>41</v>
      </c>
      <c r="H19" s="7" t="s">
        <v>47</v>
      </c>
      <c r="J19" s="3"/>
    </row>
    <row r="20" spans="1:10" s="7" customFormat="1" x14ac:dyDescent="0.25">
      <c r="B20" s="7" t="s">
        <v>12</v>
      </c>
      <c r="C20" s="11" t="s">
        <v>17</v>
      </c>
      <c r="D20" s="8" t="s">
        <v>37</v>
      </c>
      <c r="E20" s="9"/>
      <c r="F20" s="7" t="s">
        <v>42</v>
      </c>
      <c r="H20" s="7" t="s">
        <v>48</v>
      </c>
      <c r="J20" s="3"/>
    </row>
    <row r="21" spans="1:10" s="7" customFormat="1" x14ac:dyDescent="0.25">
      <c r="B21" s="7" t="s">
        <v>13</v>
      </c>
      <c r="C21" s="11" t="s">
        <v>18</v>
      </c>
      <c r="D21" s="8" t="s">
        <v>17</v>
      </c>
      <c r="E21" s="9"/>
      <c r="F21" s="7" t="s">
        <v>40</v>
      </c>
      <c r="H21" s="7" t="s">
        <v>49</v>
      </c>
      <c r="J21" s="3"/>
    </row>
    <row r="22" spans="1:10" s="7" customFormat="1" x14ac:dyDescent="0.25">
      <c r="B22" s="7" t="s">
        <v>14</v>
      </c>
      <c r="C22" s="11" t="s">
        <v>19</v>
      </c>
      <c r="D22" s="8" t="s">
        <v>38</v>
      </c>
      <c r="E22" s="9"/>
      <c r="F22" s="7" t="s">
        <v>43</v>
      </c>
      <c r="H22" s="7" t="s">
        <v>50</v>
      </c>
      <c r="J22" s="3"/>
    </row>
    <row r="23" spans="1:10" s="7" customFormat="1" x14ac:dyDescent="0.25">
      <c r="B23" s="7" t="s">
        <v>9</v>
      </c>
      <c r="C23" s="11" t="s">
        <v>9</v>
      </c>
      <c r="D23" s="7" t="s">
        <v>9</v>
      </c>
      <c r="F23" s="7" t="s">
        <v>9</v>
      </c>
      <c r="H23" s="7" t="s">
        <v>9</v>
      </c>
      <c r="J23" s="3"/>
    </row>
    <row r="24" spans="1:10" s="7" customFormat="1" x14ac:dyDescent="0.25">
      <c r="B24" s="7">
        <v>3</v>
      </c>
      <c r="C24" s="10">
        <v>4</v>
      </c>
      <c r="D24" s="8">
        <v>5</v>
      </c>
      <c r="E24" s="9"/>
      <c r="F24" s="7">
        <v>8</v>
      </c>
      <c r="H24" s="7">
        <v>10</v>
      </c>
      <c r="J24" s="3"/>
    </row>
    <row r="25" spans="1:10" s="7" customFormat="1" x14ac:dyDescent="0.25">
      <c r="B25" s="7" t="s">
        <v>24</v>
      </c>
      <c r="C25" s="11" t="s">
        <v>26</v>
      </c>
      <c r="D25" s="8" t="s">
        <v>31</v>
      </c>
      <c r="E25" s="9"/>
      <c r="F25" s="7" t="s">
        <v>12</v>
      </c>
      <c r="H25" s="7" t="s">
        <v>54</v>
      </c>
      <c r="J25" s="3"/>
    </row>
    <row r="26" spans="1:10" s="7" customFormat="1" x14ac:dyDescent="0.25">
      <c r="B26" s="7" t="s">
        <v>23</v>
      </c>
      <c r="C26" s="11" t="s">
        <v>29</v>
      </c>
      <c r="D26" s="8" t="s">
        <v>32</v>
      </c>
      <c r="E26" s="9"/>
      <c r="F26" s="7" t="s">
        <v>11</v>
      </c>
      <c r="H26" s="7" t="s">
        <v>55</v>
      </c>
      <c r="J26" s="3"/>
    </row>
    <row r="27" spans="1:10" s="7" customFormat="1" x14ac:dyDescent="0.25">
      <c r="B27" s="7" t="s">
        <v>21</v>
      </c>
      <c r="C27" s="11" t="s">
        <v>28</v>
      </c>
      <c r="D27" s="8" t="s">
        <v>33</v>
      </c>
      <c r="E27" s="9"/>
      <c r="F27" s="7" t="s">
        <v>45</v>
      </c>
      <c r="H27" s="7" t="s">
        <v>53</v>
      </c>
      <c r="J27" s="3"/>
    </row>
    <row r="28" spans="1:10" s="7" customFormat="1" x14ac:dyDescent="0.25">
      <c r="B28" s="7" t="s">
        <v>22</v>
      </c>
      <c r="C28" s="11" t="s">
        <v>27</v>
      </c>
      <c r="D28" s="8" t="s">
        <v>34</v>
      </c>
      <c r="E28" s="9"/>
      <c r="F28" s="7" t="s">
        <v>46</v>
      </c>
      <c r="H28" s="7" t="s">
        <v>56</v>
      </c>
      <c r="J28" s="3"/>
    </row>
    <row r="29" spans="1:10" s="7" customFormat="1" x14ac:dyDescent="0.25">
      <c r="B29" s="7" t="s">
        <v>9</v>
      </c>
      <c r="C29" s="11" t="s">
        <v>9</v>
      </c>
      <c r="D29" s="7" t="s">
        <v>9</v>
      </c>
      <c r="F29" s="7" t="s">
        <v>9</v>
      </c>
      <c r="H29" s="7" t="s">
        <v>9</v>
      </c>
      <c r="J29" s="3"/>
    </row>
    <row r="30" spans="1:10" s="7" customFormat="1" x14ac:dyDescent="0.25">
      <c r="J30" s="3"/>
    </row>
    <row r="31" spans="1:10" x14ac:dyDescent="0.25">
      <c r="A31" s="7"/>
      <c r="B31" s="7"/>
      <c r="C31" s="7"/>
      <c r="F31" s="7"/>
      <c r="G31" s="7"/>
      <c r="H31" s="7"/>
      <c r="I31" s="7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dataConsolidate/>
  <mergeCells count="2">
    <mergeCell ref="A1:C1"/>
    <mergeCell ref="A2:C2"/>
  </mergeCells>
  <dataValidations count="10">
    <dataValidation type="list" allowBlank="1" showInputMessage="1" showErrorMessage="1" sqref="C14">
      <formula1>deset</formula1>
    </dataValidation>
    <dataValidation type="list" allowBlank="1" showInputMessage="1" showErrorMessage="1" sqref="C5">
      <formula1>$B$19:$B$23</formula1>
    </dataValidation>
    <dataValidation type="list" allowBlank="1" showInputMessage="1" showErrorMessage="1" sqref="C6">
      <formula1>dve</formula1>
    </dataValidation>
    <dataValidation type="list" allowBlank="1" showInputMessage="1" showErrorMessage="1" sqref="C7">
      <formula1>tri</formula1>
    </dataValidation>
    <dataValidation type="list" allowBlank="1" showInputMessage="1" showErrorMessage="1" sqref="C8">
      <formula1>chetiri</formula1>
    </dataValidation>
    <dataValidation type="list" allowBlank="1" showInputMessage="1" showErrorMessage="1" sqref="C9">
      <formula1>pet</formula1>
    </dataValidation>
    <dataValidation type="list" allowBlank="1" showInputMessage="1" showErrorMessage="1" sqref="C10">
      <formula1>shest</formula1>
    </dataValidation>
    <dataValidation type="list" allowBlank="1" showInputMessage="1" showErrorMessage="1" sqref="C11">
      <formula1>sedem</formula1>
    </dataValidation>
    <dataValidation type="list" allowBlank="1" showInputMessage="1" showErrorMessage="1" sqref="C12">
      <formula1>osem</formula1>
    </dataValidation>
    <dataValidation type="list" allowBlank="1" showInputMessage="1" showErrorMessage="1" sqref="C13">
      <formula1>devet</formula1>
    </dataValidation>
  </dataValidations>
  <hyperlinks>
    <hyperlink ref="B16" location="Sheet2!C2" display="Резултати"/>
  </hyperlink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2"/>
  <sheetViews>
    <sheetView showGridLines="0" workbookViewId="0">
      <selection activeCell="G4" sqref="G4"/>
    </sheetView>
  </sheetViews>
  <sheetFormatPr defaultRowHeight="15" x14ac:dyDescent="0.25"/>
  <cols>
    <col min="1" max="1" width="6" style="19" customWidth="1"/>
    <col min="2" max="2" width="9.85546875" style="19" bestFit="1" customWidth="1"/>
    <col min="3" max="3" width="17.140625" style="19" customWidth="1"/>
    <col min="4" max="4" width="4.7109375" style="19" bestFit="1" customWidth="1"/>
    <col min="5" max="16384" width="9.140625" style="19"/>
  </cols>
  <sheetData>
    <row r="1" spans="1:5" x14ac:dyDescent="0.25">
      <c r="D1" s="20"/>
      <c r="E1" s="20"/>
    </row>
    <row r="2" spans="1:5" ht="31.5" x14ac:dyDescent="0.5">
      <c r="C2" s="21" t="s">
        <v>5</v>
      </c>
      <c r="D2" s="20"/>
      <c r="E2" s="20"/>
    </row>
    <row r="3" spans="1:5" ht="36" customHeight="1" x14ac:dyDescent="0.25">
      <c r="D3" s="20"/>
      <c r="E3" s="20"/>
    </row>
    <row r="4" spans="1:5" ht="23.25" x14ac:dyDescent="0.35">
      <c r="A4" s="22"/>
      <c r="B4" s="23" t="s">
        <v>2</v>
      </c>
      <c r="C4" s="24">
        <f>Sheet1!B3</f>
        <v>0</v>
      </c>
      <c r="D4" s="25"/>
      <c r="E4" s="25"/>
    </row>
    <row r="5" spans="1:5" x14ac:dyDescent="0.25">
      <c r="A5" s="22"/>
      <c r="B5" s="22"/>
      <c r="C5" s="22"/>
      <c r="D5" s="25"/>
      <c r="E5" s="25"/>
    </row>
    <row r="6" spans="1:5" x14ac:dyDescent="0.25">
      <c r="A6" s="22"/>
      <c r="B6" s="22"/>
      <c r="C6" s="22"/>
      <c r="D6" s="25"/>
      <c r="E6" s="25"/>
    </row>
    <row r="7" spans="1:5" ht="23.25" x14ac:dyDescent="0.35">
      <c r="A7" s="22"/>
      <c r="B7" s="30" t="s">
        <v>6</v>
      </c>
      <c r="C7" s="30"/>
      <c r="D7" s="26">
        <f>Sheet1!E5+Sheet1!E6+Sheet1!E7+Sheet1!E8+Sheet1!E9+Sheet1!E10+Sheet1!E11+Sheet1!E12+Sheet1!E13+Sheet1!E14</f>
        <v>0</v>
      </c>
      <c r="E7" s="26" t="s">
        <v>7</v>
      </c>
    </row>
    <row r="8" spans="1:5" ht="23.25" x14ac:dyDescent="0.35">
      <c r="A8" s="22"/>
      <c r="B8" s="27"/>
      <c r="C8" s="27"/>
      <c r="D8" s="26"/>
      <c r="E8" s="26"/>
    </row>
    <row r="9" spans="1:5" ht="23.25" x14ac:dyDescent="0.35">
      <c r="A9" s="22"/>
      <c r="B9" s="30" t="s">
        <v>8</v>
      </c>
      <c r="C9" s="30"/>
      <c r="D9" s="28" t="str">
        <f>IF(OR(D7=50, D7=45), "6", IF(OR(D7=40,D7=35), "5", IF(OR(D7=30,D7=25),"4", IF(OR(D7=20,D7=15),"3","2"))))</f>
        <v>2</v>
      </c>
      <c r="E9" s="26"/>
    </row>
    <row r="10" spans="1:5" ht="26.25" customHeight="1" x14ac:dyDescent="0.25">
      <c r="A10" s="22"/>
    </row>
    <row r="11" spans="1:5" x14ac:dyDescent="0.25">
      <c r="A11" s="22"/>
    </row>
    <row r="12" spans="1:5" x14ac:dyDescent="0.25">
      <c r="A12" s="22"/>
    </row>
  </sheetData>
  <mergeCells count="2">
    <mergeCell ref="B9:C9"/>
    <mergeCell ref="B7:C7"/>
  </mergeCells>
  <hyperlinks>
    <hyperlink ref="C2" location="Лист3!A1" display="Резултати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Sheet1</vt:lpstr>
      <vt:lpstr>Sheet2</vt:lpstr>
      <vt:lpstr>chetiri</vt:lpstr>
      <vt:lpstr>deset</vt:lpstr>
      <vt:lpstr>devet</vt:lpstr>
      <vt:lpstr>dve</vt:lpstr>
      <vt:lpstr>Sheet1!edno</vt:lpstr>
      <vt:lpstr>edno</vt:lpstr>
      <vt:lpstr>osem</vt:lpstr>
      <vt:lpstr>pet</vt:lpstr>
      <vt:lpstr>sedem</vt:lpstr>
      <vt:lpstr>shest</vt:lpstr>
      <vt:lpstr>tri</vt:lpstr>
    </vt:vector>
  </TitlesOfParts>
  <Company>tony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</dc:creator>
  <cp:lastModifiedBy>PC8</cp:lastModifiedBy>
  <dcterms:created xsi:type="dcterms:W3CDTF">2013-04-03T15:39:32Z</dcterms:created>
  <dcterms:modified xsi:type="dcterms:W3CDTF">2017-02-06T09:23:45Z</dcterms:modified>
</cp:coreProperties>
</file>